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160" activeTab="0"/>
  </bookViews>
  <sheets>
    <sheet name="ICC_ComitéI_2019" sheetId="1" r:id="rId1"/>
  </sheets>
  <definedNames/>
  <calcPr fullCalcOnLoad="1"/>
</workbook>
</file>

<file path=xl/sharedStrings.xml><?xml version="1.0" encoding="utf-8"?>
<sst xmlns="http://schemas.openxmlformats.org/spreadsheetml/2006/main" count="194" uniqueCount="58">
  <si>
    <t>A</t>
  </si>
  <si>
    <t>A1</t>
  </si>
  <si>
    <t>A2</t>
  </si>
  <si>
    <t>A3</t>
  </si>
  <si>
    <t>B</t>
  </si>
  <si>
    <t>B1</t>
  </si>
  <si>
    <t>B2</t>
  </si>
  <si>
    <t>B3</t>
  </si>
  <si>
    <t>C</t>
  </si>
  <si>
    <t>C1</t>
  </si>
  <si>
    <t>C2</t>
  </si>
  <si>
    <t>C3</t>
  </si>
  <si>
    <t>Diff</t>
  </si>
  <si>
    <t>PM</t>
  </si>
  <si>
    <t>V</t>
  </si>
  <si>
    <t>D</t>
  </si>
  <si>
    <t>X</t>
  </si>
  <si>
    <t>Equipes</t>
  </si>
  <si>
    <t>Individuel</t>
  </si>
  <si>
    <t>Nom 1</t>
  </si>
  <si>
    <t>Nom 2</t>
  </si>
  <si>
    <t>Sc1</t>
  </si>
  <si>
    <t>Sc2</t>
  </si>
  <si>
    <t>PM1</t>
  </si>
  <si>
    <t>PM2</t>
  </si>
  <si>
    <t>Diff1</t>
  </si>
  <si>
    <t>DIff2</t>
  </si>
  <si>
    <t>CJ1</t>
  </si>
  <si>
    <t>CJ2</t>
  </si>
  <si>
    <t>Ronde</t>
  </si>
  <si>
    <t>Code</t>
  </si>
  <si>
    <t>Les J2 rencontrent les deux J1, les deux J2 et un des J3.</t>
  </si>
  <si>
    <t>Les J1 rencontrent les deux J1, les deux J2 et les deux J3.</t>
  </si>
  <si>
    <t>Les J3 rencontrent les deux J1, les deux J3 et un des J2.</t>
  </si>
  <si>
    <t>Championnat Interclubs classique Languedoc-Roussillon 2019</t>
  </si>
  <si>
    <t>Hervé</t>
  </si>
  <si>
    <t>Véronique</t>
  </si>
  <si>
    <t>Teodora</t>
  </si>
  <si>
    <t>Serge</t>
  </si>
  <si>
    <t>Jacques</t>
  </si>
  <si>
    <t>Perrine</t>
  </si>
  <si>
    <t>Eve</t>
  </si>
  <si>
    <t>Arnaud</t>
  </si>
  <si>
    <t>Dolores</t>
  </si>
  <si>
    <t>Montpellier A</t>
  </si>
  <si>
    <t>Montpellier B</t>
  </si>
  <si>
    <t>Montpellier C</t>
  </si>
  <si>
    <t>Table</t>
  </si>
  <si>
    <t>Les J2 et les J3 ont une victoire contre X</t>
  </si>
  <si>
    <t>Hervé BOHBOT</t>
  </si>
  <si>
    <t>Véronique MAUREL</t>
  </si>
  <si>
    <t>Teodora BOHBOT</t>
  </si>
  <si>
    <t>Serge HAENNI</t>
  </si>
  <si>
    <t>Jacques MAUREL</t>
  </si>
  <si>
    <t>Perrine CHENU</t>
  </si>
  <si>
    <t>Eve HENRY</t>
  </si>
  <si>
    <t>Arnaud SERAZIN</t>
  </si>
  <si>
    <t>Dolores PENO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</si>
</sst>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7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" width="3.8515625" style="0" customWidth="1"/>
    <col min="2" max="2" width="18.57421875" style="0" customWidth="1"/>
    <col min="3" max="3" width="5.00390625" style="0" customWidth="1"/>
    <col min="4" max="4" width="4.8515625" style="0" customWidth="1"/>
    <col min="5" max="5" width="4.140625" style="0" customWidth="1"/>
    <col min="6" max="6" width="3.57421875" style="0" customWidth="1"/>
    <col min="7" max="7" width="5.8515625" style="0" customWidth="1"/>
    <col min="8" max="8" width="6.140625" style="0" customWidth="1"/>
    <col min="9" max="10" width="7.421875" style="2" customWidth="1"/>
    <col min="11" max="11" width="5.28125" style="0" customWidth="1"/>
    <col min="12" max="12" width="4.7109375" style="0" customWidth="1"/>
    <col min="13" max="13" width="13.140625" style="0" customWidth="1"/>
    <col min="14" max="14" width="14.00390625" style="0" customWidth="1"/>
    <col min="15" max="15" width="6.57421875" style="0" customWidth="1"/>
    <col min="16" max="16" width="6.00390625" style="0" customWidth="1"/>
    <col min="17" max="17" width="4.421875" style="0" customWidth="1"/>
    <col min="18" max="18" width="4.7109375" style="0" customWidth="1"/>
    <col min="19" max="19" width="6.28125" style="0" customWidth="1"/>
    <col min="20" max="20" width="7.00390625" style="0" customWidth="1"/>
  </cols>
  <sheetData>
    <row r="1" ht="21">
      <c r="A1" s="8" t="s">
        <v>34</v>
      </c>
    </row>
    <row r="2" ht="15">
      <c r="C2" s="1"/>
    </row>
    <row r="3" spans="1:20" ht="15">
      <c r="A3" s="6"/>
      <c r="B3" s="3" t="s">
        <v>17</v>
      </c>
      <c r="C3" s="4" t="s">
        <v>30</v>
      </c>
      <c r="D3" s="4" t="s">
        <v>13</v>
      </c>
      <c r="E3" s="4" t="s">
        <v>14</v>
      </c>
      <c r="F3" s="4" t="s">
        <v>15</v>
      </c>
      <c r="G3" s="5" t="s">
        <v>12</v>
      </c>
      <c r="I3" s="7" t="s">
        <v>29</v>
      </c>
      <c r="J3" s="7" t="s">
        <v>47</v>
      </c>
      <c r="K3" s="4" t="s">
        <v>27</v>
      </c>
      <c r="L3" s="4" t="s">
        <v>28</v>
      </c>
      <c r="M3" s="4" t="s">
        <v>19</v>
      </c>
      <c r="N3" s="4" t="s">
        <v>20</v>
      </c>
      <c r="O3" s="4" t="s">
        <v>21</v>
      </c>
      <c r="P3" s="4" t="s">
        <v>22</v>
      </c>
      <c r="Q3" s="6" t="s">
        <v>23</v>
      </c>
      <c r="R3" s="6" t="s">
        <v>24</v>
      </c>
      <c r="S3" s="4" t="s">
        <v>25</v>
      </c>
      <c r="T3" s="4" t="s">
        <v>26</v>
      </c>
    </row>
    <row r="4" spans="1:20" ht="15">
      <c r="A4" s="6">
        <v>1</v>
      </c>
      <c r="B4" s="6" t="s">
        <v>44</v>
      </c>
      <c r="C4" s="4" t="s">
        <v>0</v>
      </c>
      <c r="D4" s="4">
        <f>SUM(Q4,Q7,Q9,R10,R11,Q14,R15,R16,Q19,Q21,Q22,Q24,Q26,Q29,Q31,Q32,Q8,Q28)</f>
        <v>44</v>
      </c>
      <c r="E4" s="4">
        <v>14</v>
      </c>
      <c r="F4" s="4">
        <v>4</v>
      </c>
      <c r="G4" s="6">
        <f>SUM(S4,S7,S9,T10,T11,S14,T15,T16,S19,S21,S22,S24,S26,S29,S31,S32+100)-SUM(T4,T7,T9,S10,S11,T14,S15,S16,T19,T21,T22,T24,T26,T29,T31,T32)</f>
        <v>812</v>
      </c>
      <c r="I4" s="5">
        <v>1</v>
      </c>
      <c r="J4" s="5">
        <v>1</v>
      </c>
      <c r="K4" s="6" t="s">
        <v>1</v>
      </c>
      <c r="L4" s="6" t="s">
        <v>10</v>
      </c>
      <c r="M4" s="6" t="s">
        <v>35</v>
      </c>
      <c r="N4" s="6" t="s">
        <v>42</v>
      </c>
      <c r="O4" s="6">
        <v>566</v>
      </c>
      <c r="P4" s="6">
        <v>321</v>
      </c>
      <c r="Q4" s="6">
        <f aca="true" t="shared" si="0" ref="Q4:Q33">IF(O4&gt;P4,3,1)</f>
        <v>3</v>
      </c>
      <c r="R4" s="6">
        <f aca="true" t="shared" si="1" ref="R4:R33">IF(P4&gt;O4,3,1)</f>
        <v>1</v>
      </c>
      <c r="S4" s="6">
        <f aca="true" t="shared" si="2" ref="S4:S33">IF((O4-P4)&gt;100,100,IF((O4-P4)&lt;-100,-100,O4-P4))</f>
        <v>100</v>
      </c>
      <c r="T4" s="6">
        <f aca="true" t="shared" si="3" ref="T4:T33">IF((P4-O4)&gt;100,100,IF((P4-O4)&lt;-100,-100,P4-O4))</f>
        <v>-100</v>
      </c>
    </row>
    <row r="5" spans="1:20" ht="15">
      <c r="A5" s="6">
        <v>2</v>
      </c>
      <c r="B5" s="6" t="s">
        <v>46</v>
      </c>
      <c r="C5" s="4" t="s">
        <v>8</v>
      </c>
      <c r="D5" s="4">
        <f>SUM(R4,R5,Q6,Q11,R12,Q16,Q17,R19,R20,R22,Q25,R26,R27,R29,R30,R32,Q13,Q18)</f>
        <v>36</v>
      </c>
      <c r="E5" s="4">
        <v>9</v>
      </c>
      <c r="F5" s="4">
        <v>9</v>
      </c>
      <c r="G5" s="6">
        <f>SUM(T4,T5,S6,S11,T12,S16,S17,T19,T20,T22,S25,T26,T27,T29,T30,T32+100)-SUM(S4,S5,T6,T11,S12,T16,T17,S19,S20,S22,T25,S26,S27,S29,S30,S32)</f>
        <v>-346</v>
      </c>
      <c r="I5" s="5">
        <v>1</v>
      </c>
      <c r="J5" s="5">
        <v>2</v>
      </c>
      <c r="K5" s="6" t="s">
        <v>5</v>
      </c>
      <c r="L5" s="6" t="s">
        <v>11</v>
      </c>
      <c r="M5" s="6" t="s">
        <v>38</v>
      </c>
      <c r="N5" s="6" t="s">
        <v>43</v>
      </c>
      <c r="O5" s="6">
        <v>409</v>
      </c>
      <c r="P5" s="6">
        <v>307</v>
      </c>
      <c r="Q5" s="6">
        <f t="shared" si="0"/>
        <v>3</v>
      </c>
      <c r="R5" s="6">
        <f t="shared" si="1"/>
        <v>1</v>
      </c>
      <c r="S5" s="6">
        <f t="shared" si="2"/>
        <v>100</v>
      </c>
      <c r="T5" s="6">
        <f t="shared" si="3"/>
        <v>-100</v>
      </c>
    </row>
    <row r="6" spans="1:20" ht="15">
      <c r="A6" s="6">
        <v>3</v>
      </c>
      <c r="B6" s="6" t="s">
        <v>45</v>
      </c>
      <c r="C6" s="4" t="s">
        <v>4</v>
      </c>
      <c r="D6" s="4">
        <f>SUM(Q5,R6,R7,R9,Q10,Q12,R14,Q15,R17,Q20,R21,R24,R25,Q27,Q30,R31,Q23,Q33)</f>
        <v>34</v>
      </c>
      <c r="E6" s="4">
        <v>8</v>
      </c>
      <c r="F6" s="4">
        <v>10</v>
      </c>
      <c r="G6" s="6">
        <f>SUM(S5,T6,T7,T9,S10,S12,T14,S15,T17,S20,T21,T24,T25,S27,S30,T31+100)-SUM(T5,S6,S7,S9,T10,T12,S14,T15,S17,T20,S21,S24,S25,T27,T30,S31)</f>
        <v>-166</v>
      </c>
      <c r="I6" s="5">
        <v>1</v>
      </c>
      <c r="J6" s="5">
        <v>3</v>
      </c>
      <c r="K6" s="6" t="s">
        <v>9</v>
      </c>
      <c r="L6" s="6" t="s">
        <v>6</v>
      </c>
      <c r="M6" s="6" t="s">
        <v>41</v>
      </c>
      <c r="N6" s="6" t="s">
        <v>39</v>
      </c>
      <c r="O6" s="6">
        <v>414</v>
      </c>
      <c r="P6" s="6">
        <v>390</v>
      </c>
      <c r="Q6" s="6">
        <f t="shared" si="0"/>
        <v>3</v>
      </c>
      <c r="R6" s="6">
        <f t="shared" si="1"/>
        <v>1</v>
      </c>
      <c r="S6" s="6">
        <f t="shared" si="2"/>
        <v>24</v>
      </c>
      <c r="T6" s="6">
        <f t="shared" si="3"/>
        <v>-24</v>
      </c>
    </row>
    <row r="7" spans="9:20" ht="15">
      <c r="I7" s="5">
        <v>1</v>
      </c>
      <c r="J7" s="5">
        <v>4</v>
      </c>
      <c r="K7" s="6" t="s">
        <v>3</v>
      </c>
      <c r="L7" s="6" t="s">
        <v>7</v>
      </c>
      <c r="M7" s="6" t="s">
        <v>37</v>
      </c>
      <c r="N7" s="6" t="s">
        <v>40</v>
      </c>
      <c r="O7" s="6">
        <v>454</v>
      </c>
      <c r="P7" s="6">
        <v>403</v>
      </c>
      <c r="Q7" s="6">
        <f t="shared" si="0"/>
        <v>3</v>
      </c>
      <c r="R7" s="6">
        <f t="shared" si="1"/>
        <v>1</v>
      </c>
      <c r="S7" s="6">
        <f t="shared" si="2"/>
        <v>51</v>
      </c>
      <c r="T7" s="6">
        <f t="shared" si="3"/>
        <v>-51</v>
      </c>
    </row>
    <row r="8" spans="1:20" ht="15">
      <c r="A8" s="6"/>
      <c r="B8" s="3" t="s">
        <v>18</v>
      </c>
      <c r="C8" s="4" t="s">
        <v>30</v>
      </c>
      <c r="D8" s="4" t="s">
        <v>13</v>
      </c>
      <c r="E8" s="4" t="s">
        <v>14</v>
      </c>
      <c r="F8" s="4" t="s">
        <v>15</v>
      </c>
      <c r="G8" s="4" t="s">
        <v>12</v>
      </c>
      <c r="I8" s="5">
        <v>1</v>
      </c>
      <c r="J8" s="5"/>
      <c r="K8" s="6" t="s">
        <v>2</v>
      </c>
      <c r="L8" s="6" t="s">
        <v>16</v>
      </c>
      <c r="M8" s="6" t="s">
        <v>36</v>
      </c>
      <c r="N8" s="6" t="s">
        <v>16</v>
      </c>
      <c r="O8" s="6">
        <v>50</v>
      </c>
      <c r="P8" s="6">
        <v>0</v>
      </c>
      <c r="Q8" s="6">
        <f t="shared" si="0"/>
        <v>3</v>
      </c>
      <c r="R8" s="6">
        <f t="shared" si="1"/>
        <v>1</v>
      </c>
      <c r="S8" s="6">
        <f t="shared" si="2"/>
        <v>50</v>
      </c>
      <c r="T8" s="6">
        <f t="shared" si="3"/>
        <v>-50</v>
      </c>
    </row>
    <row r="9" spans="1:20" ht="15">
      <c r="A9" s="6">
        <v>1</v>
      </c>
      <c r="B9" s="6" t="s">
        <v>35</v>
      </c>
      <c r="C9" s="4" t="s">
        <v>1</v>
      </c>
      <c r="D9" s="4">
        <f>Q4+Q9+Q14+Q19+Q24+Q29</f>
        <v>18</v>
      </c>
      <c r="E9" s="4">
        <v>6</v>
      </c>
      <c r="F9" s="4">
        <v>0</v>
      </c>
      <c r="G9" s="6">
        <f>SUM(S4,S9,S14,S19,S24,S29)</f>
        <v>600</v>
      </c>
      <c r="I9" s="5">
        <v>2</v>
      </c>
      <c r="J9" s="5">
        <v>1</v>
      </c>
      <c r="K9" s="6" t="s">
        <v>1</v>
      </c>
      <c r="L9" s="6" t="s">
        <v>7</v>
      </c>
      <c r="M9" s="6" t="s">
        <v>35</v>
      </c>
      <c r="N9" s="6" t="s">
        <v>40</v>
      </c>
      <c r="O9" s="6">
        <v>537</v>
      </c>
      <c r="P9" s="6">
        <v>393</v>
      </c>
      <c r="Q9" s="6">
        <f t="shared" si="0"/>
        <v>3</v>
      </c>
      <c r="R9" s="6">
        <f t="shared" si="1"/>
        <v>1</v>
      </c>
      <c r="S9" s="6">
        <f t="shared" si="2"/>
        <v>100</v>
      </c>
      <c r="T9" s="6">
        <f t="shared" si="3"/>
        <v>-100</v>
      </c>
    </row>
    <row r="10" spans="1:20" ht="15">
      <c r="A10" s="6">
        <v>2</v>
      </c>
      <c r="B10" s="6" t="s">
        <v>42</v>
      </c>
      <c r="C10" s="4" t="s">
        <v>10</v>
      </c>
      <c r="D10" s="4">
        <f>R4+R12+Q18+R22+R26+R30</f>
        <v>14</v>
      </c>
      <c r="E10" s="4">
        <v>4</v>
      </c>
      <c r="F10" s="4">
        <v>2</v>
      </c>
      <c r="G10" s="6">
        <f>SUM(T4,T12,S18,T22,T26,T30)</f>
        <v>51</v>
      </c>
      <c r="I10" s="5">
        <v>2</v>
      </c>
      <c r="J10" s="5">
        <v>2</v>
      </c>
      <c r="K10" s="6" t="s">
        <v>5</v>
      </c>
      <c r="L10" s="6" t="s">
        <v>2</v>
      </c>
      <c r="M10" s="6" t="s">
        <v>38</v>
      </c>
      <c r="N10" s="6" t="s">
        <v>36</v>
      </c>
      <c r="O10" s="6">
        <v>389</v>
      </c>
      <c r="P10" s="6">
        <v>446</v>
      </c>
      <c r="Q10" s="6">
        <f t="shared" si="0"/>
        <v>1</v>
      </c>
      <c r="R10" s="6">
        <f t="shared" si="1"/>
        <v>3</v>
      </c>
      <c r="S10" s="6">
        <f t="shared" si="2"/>
        <v>-57</v>
      </c>
      <c r="T10" s="6">
        <f t="shared" si="3"/>
        <v>57</v>
      </c>
    </row>
    <row r="11" spans="1:20" ht="15">
      <c r="A11" s="6">
        <v>3</v>
      </c>
      <c r="B11" s="6" t="s">
        <v>37</v>
      </c>
      <c r="C11" s="4" t="s">
        <v>3</v>
      </c>
      <c r="D11" s="4">
        <f>Q7+R11+R15+Q22+Q28+Q32</f>
        <v>14</v>
      </c>
      <c r="E11" s="4">
        <v>4</v>
      </c>
      <c r="F11" s="4">
        <v>2</v>
      </c>
      <c r="G11" s="6">
        <f>SUM(S7,T11,T15,S22,S28,S32)</f>
        <v>26</v>
      </c>
      <c r="I11" s="5">
        <v>2</v>
      </c>
      <c r="J11" s="5">
        <v>3</v>
      </c>
      <c r="K11" s="6" t="s">
        <v>9</v>
      </c>
      <c r="L11" s="6" t="s">
        <v>3</v>
      </c>
      <c r="M11" s="6" t="s">
        <v>41</v>
      </c>
      <c r="N11" s="6" t="s">
        <v>37</v>
      </c>
      <c r="O11" s="6">
        <v>419</v>
      </c>
      <c r="P11" s="6">
        <v>307</v>
      </c>
      <c r="Q11" s="6">
        <f t="shared" si="0"/>
        <v>3</v>
      </c>
      <c r="R11" s="6">
        <f t="shared" si="1"/>
        <v>1</v>
      </c>
      <c r="S11" s="6">
        <f t="shared" si="2"/>
        <v>100</v>
      </c>
      <c r="T11" s="6">
        <f t="shared" si="3"/>
        <v>-100</v>
      </c>
    </row>
    <row r="12" spans="1:20" ht="15">
      <c r="A12" s="6">
        <v>4</v>
      </c>
      <c r="B12" s="6" t="s">
        <v>36</v>
      </c>
      <c r="C12" s="4" t="s">
        <v>2</v>
      </c>
      <c r="D12" s="4">
        <f>Q8+R10+R16+Q21+R26+Q31</f>
        <v>14</v>
      </c>
      <c r="E12" s="4">
        <v>4</v>
      </c>
      <c r="F12" s="4">
        <v>2</v>
      </c>
      <c r="G12" s="6">
        <f>SUM(S8,T10,T16,S21,S26,S31)</f>
        <v>-170</v>
      </c>
      <c r="I12" s="5">
        <v>2</v>
      </c>
      <c r="J12" s="5">
        <v>4</v>
      </c>
      <c r="K12" s="6" t="s">
        <v>6</v>
      </c>
      <c r="L12" s="6" t="s">
        <v>10</v>
      </c>
      <c r="M12" s="6" t="s">
        <v>39</v>
      </c>
      <c r="N12" s="6" t="s">
        <v>42</v>
      </c>
      <c r="O12" s="6">
        <v>418</v>
      </c>
      <c r="P12" s="6">
        <v>419</v>
      </c>
      <c r="Q12" s="6">
        <f t="shared" si="0"/>
        <v>1</v>
      </c>
      <c r="R12" s="6">
        <f t="shared" si="1"/>
        <v>3</v>
      </c>
      <c r="S12" s="6">
        <f t="shared" si="2"/>
        <v>-1</v>
      </c>
      <c r="T12" s="6">
        <f t="shared" si="3"/>
        <v>1</v>
      </c>
    </row>
    <row r="13" spans="1:20" ht="15">
      <c r="A13" s="6">
        <v>5</v>
      </c>
      <c r="B13" s="6" t="s">
        <v>41</v>
      </c>
      <c r="C13" s="4" t="s">
        <v>9</v>
      </c>
      <c r="D13" s="4">
        <f>Q6+Q11+Q16+R20+Q25+R29</f>
        <v>12</v>
      </c>
      <c r="E13" s="4">
        <v>3</v>
      </c>
      <c r="F13" s="4">
        <v>3</v>
      </c>
      <c r="G13" s="6">
        <f>SUM(S6,S11,S16,T20,S25,T29)</f>
        <v>63</v>
      </c>
      <c r="I13" s="5">
        <v>2</v>
      </c>
      <c r="J13" s="5"/>
      <c r="K13" s="6" t="s">
        <v>11</v>
      </c>
      <c r="L13" s="6" t="s">
        <v>16</v>
      </c>
      <c r="M13" s="6" t="s">
        <v>43</v>
      </c>
      <c r="N13" s="6" t="s">
        <v>16</v>
      </c>
      <c r="O13" s="6">
        <v>50</v>
      </c>
      <c r="P13" s="6">
        <v>0</v>
      </c>
      <c r="Q13" s="6">
        <f t="shared" si="0"/>
        <v>3</v>
      </c>
      <c r="R13" s="6">
        <f t="shared" si="1"/>
        <v>1</v>
      </c>
      <c r="S13" s="6">
        <f t="shared" si="2"/>
        <v>50</v>
      </c>
      <c r="T13" s="6">
        <f t="shared" si="3"/>
        <v>-50</v>
      </c>
    </row>
    <row r="14" spans="1:20" ht="15">
      <c r="A14" s="6">
        <v>6</v>
      </c>
      <c r="B14" s="6" t="s">
        <v>38</v>
      </c>
      <c r="C14" s="4" t="s">
        <v>5</v>
      </c>
      <c r="D14" s="4">
        <f>Q5+Q10+Q15+Q20+R24+Q30</f>
        <v>12</v>
      </c>
      <c r="E14" s="4">
        <v>3</v>
      </c>
      <c r="F14" s="4">
        <v>3</v>
      </c>
      <c r="G14" s="6">
        <f>SUM(S5,S10,S15,S20,T24,S30)</f>
        <v>-3</v>
      </c>
      <c r="I14" s="5">
        <v>3</v>
      </c>
      <c r="J14" s="5">
        <v>1</v>
      </c>
      <c r="K14" s="6" t="s">
        <v>1</v>
      </c>
      <c r="L14" s="6" t="s">
        <v>6</v>
      </c>
      <c r="M14" s="6" t="s">
        <v>35</v>
      </c>
      <c r="N14" s="6" t="s">
        <v>39</v>
      </c>
      <c r="O14" s="6">
        <v>454</v>
      </c>
      <c r="P14" s="6">
        <v>346</v>
      </c>
      <c r="Q14" s="6">
        <f t="shared" si="0"/>
        <v>3</v>
      </c>
      <c r="R14" s="6">
        <f t="shared" si="1"/>
        <v>1</v>
      </c>
      <c r="S14" s="6">
        <f t="shared" si="2"/>
        <v>100</v>
      </c>
      <c r="T14" s="6">
        <f t="shared" si="3"/>
        <v>-100</v>
      </c>
    </row>
    <row r="15" spans="1:20" ht="15">
      <c r="A15" s="6">
        <v>7</v>
      </c>
      <c r="B15" s="6" t="s">
        <v>40</v>
      </c>
      <c r="C15" s="4" t="s">
        <v>7</v>
      </c>
      <c r="D15" s="4">
        <f>R7+R9+R17+R21+R25+Q33</f>
        <v>12</v>
      </c>
      <c r="E15" s="4">
        <v>3</v>
      </c>
      <c r="F15" s="4">
        <v>3</v>
      </c>
      <c r="G15" s="6">
        <f>SUM(T7,T9,T17,T21,T25,S33)</f>
        <v>-23</v>
      </c>
      <c r="I15" s="5">
        <v>3</v>
      </c>
      <c r="J15" s="5">
        <v>2</v>
      </c>
      <c r="K15" s="6" t="s">
        <v>5</v>
      </c>
      <c r="L15" s="6" t="s">
        <v>3</v>
      </c>
      <c r="M15" s="6" t="s">
        <v>38</v>
      </c>
      <c r="N15" s="6" t="s">
        <v>37</v>
      </c>
      <c r="O15" s="6">
        <v>456</v>
      </c>
      <c r="P15" s="6">
        <v>362</v>
      </c>
      <c r="Q15" s="6">
        <f t="shared" si="0"/>
        <v>3</v>
      </c>
      <c r="R15" s="6">
        <f t="shared" si="1"/>
        <v>1</v>
      </c>
      <c r="S15" s="6">
        <f t="shared" si="2"/>
        <v>94</v>
      </c>
      <c r="T15" s="6">
        <f t="shared" si="3"/>
        <v>-94</v>
      </c>
    </row>
    <row r="16" spans="1:20" ht="15">
      <c r="A16" s="6">
        <v>8</v>
      </c>
      <c r="B16" s="6" t="s">
        <v>39</v>
      </c>
      <c r="C16" s="4" t="s">
        <v>6</v>
      </c>
      <c r="D16" s="4">
        <f>R6+Q12+R14+Q23+Q27+R31</f>
        <v>10</v>
      </c>
      <c r="E16" s="4">
        <v>2</v>
      </c>
      <c r="F16" s="4">
        <v>4</v>
      </c>
      <c r="G16" s="6">
        <f>SUM(T6,S12,T14,S23,S27,T31)</f>
        <v>-7</v>
      </c>
      <c r="I16" s="5">
        <v>3</v>
      </c>
      <c r="J16" s="5">
        <v>3</v>
      </c>
      <c r="K16" s="6" t="s">
        <v>9</v>
      </c>
      <c r="L16" s="6" t="s">
        <v>2</v>
      </c>
      <c r="M16" s="6" t="s">
        <v>41</v>
      </c>
      <c r="N16" s="6" t="s">
        <v>36</v>
      </c>
      <c r="O16" s="6">
        <v>456</v>
      </c>
      <c r="P16" s="6">
        <v>336</v>
      </c>
      <c r="Q16" s="6">
        <f t="shared" si="0"/>
        <v>3</v>
      </c>
      <c r="R16" s="6">
        <f t="shared" si="1"/>
        <v>1</v>
      </c>
      <c r="S16" s="6">
        <f t="shared" si="2"/>
        <v>100</v>
      </c>
      <c r="T16" s="6">
        <f t="shared" si="3"/>
        <v>-100</v>
      </c>
    </row>
    <row r="17" spans="1:20" ht="15">
      <c r="A17" s="6">
        <v>9</v>
      </c>
      <c r="B17" s="6" t="s">
        <v>43</v>
      </c>
      <c r="C17" s="4" t="s">
        <v>11</v>
      </c>
      <c r="D17" s="4">
        <f>R5+Q13+Q17+R19+R27+R32</f>
        <v>10</v>
      </c>
      <c r="E17" s="4">
        <v>2</v>
      </c>
      <c r="F17" s="4">
        <v>4</v>
      </c>
      <c r="G17" s="6">
        <f>SUM(T5,S13,S17,T19,T27,T32)</f>
        <v>-237</v>
      </c>
      <c r="I17" s="5">
        <v>3</v>
      </c>
      <c r="J17" s="5">
        <v>4</v>
      </c>
      <c r="K17" s="6" t="s">
        <v>11</v>
      </c>
      <c r="L17" s="6" t="s">
        <v>7</v>
      </c>
      <c r="M17" s="6" t="s">
        <v>43</v>
      </c>
      <c r="N17" s="6" t="s">
        <v>40</v>
      </c>
      <c r="O17" s="6">
        <v>323</v>
      </c>
      <c r="P17" s="6">
        <v>445</v>
      </c>
      <c r="Q17" s="6">
        <f t="shared" si="0"/>
        <v>1</v>
      </c>
      <c r="R17" s="6">
        <f t="shared" si="1"/>
        <v>3</v>
      </c>
      <c r="S17" s="6">
        <f t="shared" si="2"/>
        <v>-100</v>
      </c>
      <c r="T17" s="6">
        <f t="shared" si="3"/>
        <v>100</v>
      </c>
    </row>
    <row r="18" spans="9:20" ht="15">
      <c r="I18" s="5">
        <v>3</v>
      </c>
      <c r="J18" s="5"/>
      <c r="K18" s="6" t="s">
        <v>10</v>
      </c>
      <c r="L18" s="6" t="s">
        <v>16</v>
      </c>
      <c r="M18" s="6" t="s">
        <v>42</v>
      </c>
      <c r="N18" s="6" t="s">
        <v>16</v>
      </c>
      <c r="O18" s="6">
        <v>50</v>
      </c>
      <c r="P18" s="6">
        <v>0</v>
      </c>
      <c r="Q18" s="6">
        <f t="shared" si="0"/>
        <v>3</v>
      </c>
      <c r="R18" s="6">
        <f t="shared" si="1"/>
        <v>1</v>
      </c>
      <c r="S18" s="6">
        <f t="shared" si="2"/>
        <v>50</v>
      </c>
      <c r="T18" s="6">
        <f t="shared" si="3"/>
        <v>-50</v>
      </c>
    </row>
    <row r="19" spans="1:20" ht="15">
      <c r="A19" t="s">
        <v>32</v>
      </c>
      <c r="I19" s="5">
        <v>4</v>
      </c>
      <c r="J19" s="5">
        <v>1</v>
      </c>
      <c r="K19" s="6" t="s">
        <v>1</v>
      </c>
      <c r="L19" s="6" t="s">
        <v>11</v>
      </c>
      <c r="M19" s="6" t="s">
        <v>35</v>
      </c>
      <c r="N19" s="6" t="s">
        <v>43</v>
      </c>
      <c r="O19" s="6">
        <v>705</v>
      </c>
      <c r="P19" s="6">
        <v>338</v>
      </c>
      <c r="Q19" s="6">
        <f t="shared" si="0"/>
        <v>3</v>
      </c>
      <c r="R19" s="6">
        <f t="shared" si="1"/>
        <v>1</v>
      </c>
      <c r="S19" s="6">
        <f t="shared" si="2"/>
        <v>100</v>
      </c>
      <c r="T19" s="6">
        <f t="shared" si="3"/>
        <v>-100</v>
      </c>
    </row>
    <row r="20" spans="1:20" ht="15">
      <c r="A20" t="s">
        <v>31</v>
      </c>
      <c r="I20" s="5">
        <v>4</v>
      </c>
      <c r="J20" s="5">
        <v>2</v>
      </c>
      <c r="K20" s="6" t="s">
        <v>5</v>
      </c>
      <c r="L20" s="6" t="s">
        <v>9</v>
      </c>
      <c r="M20" s="6" t="s">
        <v>38</v>
      </c>
      <c r="N20" s="6" t="s">
        <v>41</v>
      </c>
      <c r="O20" s="6">
        <v>464</v>
      </c>
      <c r="P20" s="6">
        <v>404</v>
      </c>
      <c r="Q20" s="6">
        <f t="shared" si="0"/>
        <v>3</v>
      </c>
      <c r="R20" s="6">
        <f t="shared" si="1"/>
        <v>1</v>
      </c>
      <c r="S20" s="6">
        <f t="shared" si="2"/>
        <v>60</v>
      </c>
      <c r="T20" s="6">
        <f t="shared" si="3"/>
        <v>-60</v>
      </c>
    </row>
    <row r="21" spans="1:20" ht="15">
      <c r="A21" t="s">
        <v>33</v>
      </c>
      <c r="I21" s="5">
        <v>4</v>
      </c>
      <c r="J21" s="5">
        <v>3</v>
      </c>
      <c r="K21" s="6" t="s">
        <v>2</v>
      </c>
      <c r="L21" s="6" t="s">
        <v>7</v>
      </c>
      <c r="M21" s="6" t="s">
        <v>36</v>
      </c>
      <c r="N21" s="6" t="s">
        <v>40</v>
      </c>
      <c r="O21" s="6">
        <v>462</v>
      </c>
      <c r="P21" s="6">
        <v>439</v>
      </c>
      <c r="Q21" s="6">
        <f t="shared" si="0"/>
        <v>3</v>
      </c>
      <c r="R21" s="6">
        <f t="shared" si="1"/>
        <v>1</v>
      </c>
      <c r="S21" s="6">
        <f t="shared" si="2"/>
        <v>23</v>
      </c>
      <c r="T21" s="6">
        <f t="shared" si="3"/>
        <v>-23</v>
      </c>
    </row>
    <row r="22" spans="9:20" ht="15">
      <c r="I22" s="5">
        <v>4</v>
      </c>
      <c r="J22" s="5">
        <v>4</v>
      </c>
      <c r="K22" s="6" t="s">
        <v>3</v>
      </c>
      <c r="L22" s="6" t="s">
        <v>10</v>
      </c>
      <c r="M22" s="6" t="s">
        <v>37</v>
      </c>
      <c r="N22" s="6" t="s">
        <v>42</v>
      </c>
      <c r="O22" s="6">
        <v>496</v>
      </c>
      <c r="P22" s="6">
        <v>284</v>
      </c>
      <c r="Q22" s="6">
        <f t="shared" si="0"/>
        <v>3</v>
      </c>
      <c r="R22" s="6">
        <f t="shared" si="1"/>
        <v>1</v>
      </c>
      <c r="S22" s="6">
        <f t="shared" si="2"/>
        <v>100</v>
      </c>
      <c r="T22" s="6">
        <f t="shared" si="3"/>
        <v>-100</v>
      </c>
    </row>
    <row r="23" spans="1:20" ht="15">
      <c r="A23" t="s">
        <v>48</v>
      </c>
      <c r="I23" s="5">
        <v>4</v>
      </c>
      <c r="J23" s="5"/>
      <c r="K23" s="6" t="s">
        <v>6</v>
      </c>
      <c r="L23" s="6" t="s">
        <v>16</v>
      </c>
      <c r="M23" s="6" t="s">
        <v>39</v>
      </c>
      <c r="N23" s="6" t="s">
        <v>16</v>
      </c>
      <c r="O23" s="6">
        <v>50</v>
      </c>
      <c r="P23" s="6">
        <v>0</v>
      </c>
      <c r="Q23" s="6">
        <f t="shared" si="0"/>
        <v>3</v>
      </c>
      <c r="R23" s="6">
        <f t="shared" si="1"/>
        <v>1</v>
      </c>
      <c r="S23" s="6">
        <f t="shared" si="2"/>
        <v>50</v>
      </c>
      <c r="T23" s="6">
        <f t="shared" si="3"/>
        <v>-50</v>
      </c>
    </row>
    <row r="24" spans="9:20" ht="15">
      <c r="I24" s="5">
        <v>5</v>
      </c>
      <c r="J24" s="5">
        <v>1</v>
      </c>
      <c r="K24" s="6" t="s">
        <v>1</v>
      </c>
      <c r="L24" s="6" t="s">
        <v>5</v>
      </c>
      <c r="M24" s="6" t="s">
        <v>35</v>
      </c>
      <c r="N24" s="6" t="s">
        <v>38</v>
      </c>
      <c r="O24" s="6">
        <v>553</v>
      </c>
      <c r="P24" s="6">
        <v>281</v>
      </c>
      <c r="Q24" s="6">
        <f t="shared" si="0"/>
        <v>3</v>
      </c>
      <c r="R24" s="6">
        <f t="shared" si="1"/>
        <v>1</v>
      </c>
      <c r="S24" s="6">
        <f t="shared" si="2"/>
        <v>100</v>
      </c>
      <c r="T24" s="6">
        <f t="shared" si="3"/>
        <v>-100</v>
      </c>
    </row>
    <row r="25" spans="1:20" ht="15">
      <c r="A25" t="s">
        <v>0</v>
      </c>
      <c r="B25" t="s">
        <v>49</v>
      </c>
      <c r="D25" t="s">
        <v>1</v>
      </c>
      <c r="I25" s="5">
        <v>5</v>
      </c>
      <c r="J25" s="5">
        <v>2</v>
      </c>
      <c r="K25" s="6" t="s">
        <v>9</v>
      </c>
      <c r="L25" s="6" t="s">
        <v>7</v>
      </c>
      <c r="M25" s="6" t="s">
        <v>41</v>
      </c>
      <c r="N25" s="6" t="s">
        <v>40</v>
      </c>
      <c r="O25" s="6">
        <v>430</v>
      </c>
      <c r="P25" s="6">
        <v>431</v>
      </c>
      <c r="Q25" s="6">
        <f t="shared" si="0"/>
        <v>1</v>
      </c>
      <c r="R25" s="6">
        <f t="shared" si="1"/>
        <v>3</v>
      </c>
      <c r="S25" s="6">
        <f t="shared" si="2"/>
        <v>-1</v>
      </c>
      <c r="T25" s="6">
        <f t="shared" si="3"/>
        <v>1</v>
      </c>
    </row>
    <row r="26" spans="2:20" ht="15">
      <c r="B26" t="s">
        <v>50</v>
      </c>
      <c r="D26" t="s">
        <v>2</v>
      </c>
      <c r="I26" s="5">
        <v>5</v>
      </c>
      <c r="J26" s="5">
        <v>3</v>
      </c>
      <c r="K26" s="6" t="s">
        <v>2</v>
      </c>
      <c r="L26" s="6" t="s">
        <v>10</v>
      </c>
      <c r="M26" s="6" t="s">
        <v>36</v>
      </c>
      <c r="N26" s="6" t="s">
        <v>42</v>
      </c>
      <c r="O26" s="6">
        <v>387</v>
      </c>
      <c r="P26" s="6">
        <v>505</v>
      </c>
      <c r="Q26" s="6">
        <f t="shared" si="0"/>
        <v>1</v>
      </c>
      <c r="R26" s="6">
        <f t="shared" si="1"/>
        <v>3</v>
      </c>
      <c r="S26" s="6">
        <f t="shared" si="2"/>
        <v>-100</v>
      </c>
      <c r="T26" s="6">
        <f t="shared" si="3"/>
        <v>100</v>
      </c>
    </row>
    <row r="27" spans="2:20" ht="15">
      <c r="B27" t="s">
        <v>51</v>
      </c>
      <c r="D27" t="s">
        <v>3</v>
      </c>
      <c r="I27" s="5">
        <v>5</v>
      </c>
      <c r="J27" s="5">
        <v>4</v>
      </c>
      <c r="K27" s="6" t="s">
        <v>6</v>
      </c>
      <c r="L27" s="6" t="s">
        <v>11</v>
      </c>
      <c r="M27" s="6" t="s">
        <v>39</v>
      </c>
      <c r="N27" s="6" t="s">
        <v>43</v>
      </c>
      <c r="O27" s="6">
        <v>356</v>
      </c>
      <c r="P27" s="6">
        <v>388</v>
      </c>
      <c r="Q27" s="6">
        <f t="shared" si="0"/>
        <v>1</v>
      </c>
      <c r="R27" s="6">
        <f t="shared" si="1"/>
        <v>3</v>
      </c>
      <c r="S27" s="6">
        <f t="shared" si="2"/>
        <v>-32</v>
      </c>
      <c r="T27" s="6">
        <f t="shared" si="3"/>
        <v>32</v>
      </c>
    </row>
    <row r="28" spans="1:20" ht="15">
      <c r="A28" t="s">
        <v>4</v>
      </c>
      <c r="B28" t="s">
        <v>52</v>
      </c>
      <c r="D28" t="s">
        <v>5</v>
      </c>
      <c r="I28" s="5">
        <v>5</v>
      </c>
      <c r="J28" s="5"/>
      <c r="K28" s="6" t="s">
        <v>3</v>
      </c>
      <c r="L28" s="6" t="s">
        <v>16</v>
      </c>
      <c r="M28" s="6" t="s">
        <v>37</v>
      </c>
      <c r="N28" s="6" t="s">
        <v>16</v>
      </c>
      <c r="O28" s="6">
        <v>50</v>
      </c>
      <c r="P28" s="6">
        <v>0</v>
      </c>
      <c r="Q28" s="6">
        <f t="shared" si="0"/>
        <v>3</v>
      </c>
      <c r="R28" s="6">
        <f t="shared" si="1"/>
        <v>1</v>
      </c>
      <c r="S28" s="6">
        <f t="shared" si="2"/>
        <v>50</v>
      </c>
      <c r="T28" s="6">
        <f t="shared" si="3"/>
        <v>-50</v>
      </c>
    </row>
    <row r="29" spans="2:20" ht="15">
      <c r="B29" t="s">
        <v>53</v>
      </c>
      <c r="D29" t="s">
        <v>6</v>
      </c>
      <c r="I29" s="5">
        <v>6</v>
      </c>
      <c r="J29" s="5">
        <v>1</v>
      </c>
      <c r="K29" s="6" t="s">
        <v>1</v>
      </c>
      <c r="L29" s="6" t="s">
        <v>9</v>
      </c>
      <c r="M29" s="6" t="s">
        <v>35</v>
      </c>
      <c r="N29" s="6" t="s">
        <v>41</v>
      </c>
      <c r="O29" s="6">
        <v>444</v>
      </c>
      <c r="P29" s="6">
        <v>334</v>
      </c>
      <c r="Q29" s="6">
        <f t="shared" si="0"/>
        <v>3</v>
      </c>
      <c r="R29" s="6">
        <f t="shared" si="1"/>
        <v>1</v>
      </c>
      <c r="S29" s="6">
        <f t="shared" si="2"/>
        <v>100</v>
      </c>
      <c r="T29" s="6">
        <f t="shared" si="3"/>
        <v>-100</v>
      </c>
    </row>
    <row r="30" spans="2:20" ht="15">
      <c r="B30" t="s">
        <v>54</v>
      </c>
      <c r="D30" t="s">
        <v>7</v>
      </c>
      <c r="I30" s="5">
        <v>6</v>
      </c>
      <c r="J30" s="5">
        <v>2</v>
      </c>
      <c r="K30" s="6" t="s">
        <v>5</v>
      </c>
      <c r="L30" s="6" t="s">
        <v>10</v>
      </c>
      <c r="M30" s="6" t="s">
        <v>38</v>
      </c>
      <c r="N30" s="6" t="s">
        <v>42</v>
      </c>
      <c r="O30" s="6">
        <v>281</v>
      </c>
      <c r="P30" s="6">
        <v>404</v>
      </c>
      <c r="Q30" s="6">
        <f t="shared" si="0"/>
        <v>1</v>
      </c>
      <c r="R30" s="6">
        <f t="shared" si="1"/>
        <v>3</v>
      </c>
      <c r="S30" s="6">
        <f t="shared" si="2"/>
        <v>-100</v>
      </c>
      <c r="T30" s="6">
        <f t="shared" si="3"/>
        <v>100</v>
      </c>
    </row>
    <row r="31" spans="1:20" ht="15">
      <c r="A31" t="s">
        <v>8</v>
      </c>
      <c r="B31" t="s">
        <v>55</v>
      </c>
      <c r="D31" t="s">
        <v>9</v>
      </c>
      <c r="I31" s="5">
        <v>6</v>
      </c>
      <c r="J31" s="5">
        <v>3</v>
      </c>
      <c r="K31" s="6" t="s">
        <v>2</v>
      </c>
      <c r="L31" s="6" t="s">
        <v>6</v>
      </c>
      <c r="M31" s="6" t="s">
        <v>36</v>
      </c>
      <c r="N31" s="6" t="s">
        <v>39</v>
      </c>
      <c r="O31" s="6">
        <v>284</v>
      </c>
      <c r="P31" s="6">
        <v>516</v>
      </c>
      <c r="Q31" s="6">
        <f t="shared" si="0"/>
        <v>1</v>
      </c>
      <c r="R31" s="6">
        <f t="shared" si="1"/>
        <v>3</v>
      </c>
      <c r="S31" s="6">
        <f t="shared" si="2"/>
        <v>-100</v>
      </c>
      <c r="T31" s="6">
        <f t="shared" si="3"/>
        <v>100</v>
      </c>
    </row>
    <row r="32" spans="2:20" ht="15">
      <c r="B32" t="s">
        <v>56</v>
      </c>
      <c r="D32" t="s">
        <v>10</v>
      </c>
      <c r="I32" s="5">
        <v>6</v>
      </c>
      <c r="J32" s="5">
        <v>4</v>
      </c>
      <c r="K32" s="6" t="s">
        <v>3</v>
      </c>
      <c r="L32" s="6" t="s">
        <v>11</v>
      </c>
      <c r="M32" s="6" t="s">
        <v>37</v>
      </c>
      <c r="N32" s="6" t="s">
        <v>43</v>
      </c>
      <c r="O32" s="6">
        <v>389</v>
      </c>
      <c r="P32" s="6">
        <v>370</v>
      </c>
      <c r="Q32" s="6">
        <f t="shared" si="0"/>
        <v>3</v>
      </c>
      <c r="R32" s="6">
        <f t="shared" si="1"/>
        <v>1</v>
      </c>
      <c r="S32" s="6">
        <f t="shared" si="2"/>
        <v>19</v>
      </c>
      <c r="T32" s="6">
        <f t="shared" si="3"/>
        <v>-19</v>
      </c>
    </row>
    <row r="33" spans="2:20" ht="15">
      <c r="B33" t="s">
        <v>57</v>
      </c>
      <c r="D33" t="s">
        <v>11</v>
      </c>
      <c r="I33" s="5">
        <v>6</v>
      </c>
      <c r="J33" s="5"/>
      <c r="K33" s="6" t="s">
        <v>7</v>
      </c>
      <c r="L33" s="6" t="s">
        <v>16</v>
      </c>
      <c r="M33" s="6" t="s">
        <v>40</v>
      </c>
      <c r="N33" s="6" t="s">
        <v>16</v>
      </c>
      <c r="O33" s="6">
        <v>50</v>
      </c>
      <c r="P33" s="6">
        <v>0</v>
      </c>
      <c r="Q33" s="6">
        <f t="shared" si="0"/>
        <v>3</v>
      </c>
      <c r="R33" s="6">
        <f t="shared" si="1"/>
        <v>1</v>
      </c>
      <c r="S33" s="6">
        <f t="shared" si="2"/>
        <v>50</v>
      </c>
      <c r="T33" s="6">
        <f t="shared" si="3"/>
        <v>-50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</dc:creator>
  <cp:keywords/>
  <dc:description/>
  <cp:lastModifiedBy>Hervé</cp:lastModifiedBy>
  <dcterms:created xsi:type="dcterms:W3CDTF">2018-03-10T13:24:45Z</dcterms:created>
  <dcterms:modified xsi:type="dcterms:W3CDTF">2019-03-11T02:06:44Z</dcterms:modified>
  <cp:category/>
  <cp:version/>
  <cp:contentType/>
  <cp:contentStatus/>
</cp:coreProperties>
</file>